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85"/>
  </bookViews>
  <sheets>
    <sheet name="Sheet2" sheetId="2" r:id="rId1"/>
  </sheets>
  <definedNames>
    <definedName name="_xlnm.Print_Area" localSheetId="0">Sheet2!$A$1:$K$31</definedName>
    <definedName name="_xlnm.Print_Titles" localSheetId="0">Sheet2!$1:$5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<sst xmlns="http://schemas.openxmlformats.org/spreadsheetml/2006/main" count="85" uniqueCount="66">
  <si>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t>三号门路面整治工程
报价表（劳务分包）</t>
  </si>
  <si>
    <t>序号</t>
  </si>
  <si>
    <t>名称</t>
  </si>
  <si>
    <t>项目特征</t>
  </si>
  <si>
    <t>单位</t>
  </si>
  <si>
    <t>工程量</t>
  </si>
  <si>
    <t>限价</t>
  </si>
  <si>
    <t>含税综合单价（9%）（元）</t>
  </si>
  <si>
    <t>合价（元）</t>
  </si>
  <si>
    <t>备注</t>
  </si>
  <si>
    <t>一</t>
  </si>
  <si>
    <t>道路</t>
  </si>
  <si>
    <t>人工拆除车行道</t>
  </si>
  <si>
    <t>[项目特征]
1.材质:1200mm*600mm*50mm芝麻灰石材+50mm粘结层
2.拆除方式:综合考虑
3.场内运输:投标人自行测算。弃料场内临时堆放、二次及多次场内运输，包干使用
4.其他:满足设计及规范要求
5.费用内容:此综合单价包含人工费、材料费、施工机具使用费、企业管理费、利润、风险费、密闭运输费、措施项目费(含安全文明施工费)、规费、税金等的全部费用
[工作内容]
1.拆除、清理
2.运输</t>
  </si>
  <si>
    <t>m2</t>
  </si>
  <si>
    <t>现状混凝土路面錾毛</t>
  </si>
  <si>
    <t>[项目特征]
1.材质:原C30混凝土基层铣刨路
2.结构形式:综合考虑
3.费用内容:此综合单价包含人工费、材料费、施工机具使用费、企业管理费、利润、风险费、密闭运输费、措施项目费(含安全文明施工费)、规费、税金等的全部费用
[工作内容]
1.拆除、清理
2.运输</t>
  </si>
  <si>
    <t>改性沥青混凝土AC-16</t>
  </si>
  <si>
    <t>[项目特征]
1.沥青品种:改性沥青混凝土AC-16
2.沥青混凝土种类:商品沥青混凝土
3.石料粒径:满足设计及规范要求
4.掺和料:满足设计及规范要求
5.厚度:60mm
6.其他:满足设计及规范要求
7.费用内容:此综合单价包含人工费、材料费、施工机具使用费、企业管理费、利润、风险费、密闭运输费、措施项目费(含安全文明施工费)、规费、税金等的全部费用
[工作内容]
1.清理下承面
2.拌和、运输
3.摊铺、整型
4.压实</t>
  </si>
  <si>
    <t>改性沥青混凝土AC-13</t>
  </si>
  <si>
    <t>[项目特征]
1.沥青品种:改性沥青混凝土AC-13
2.沥青混凝土种类:商品沥青混凝土
3.石料粒径:满足设计及规范要求
4.掺和料:满足设计及规范要求
5.厚度:40mm
6.其他:满足设计及规范要求
7.费用内容:此综合单价包含人工费、材料费、施工机具使用费、企业管理费、利润、风险费、密闭运输费、措施项目费(含安全文明施工费)、规费、税金等的全部费用
[工作内容]
1.清理下承面
2.拌和、运输
3.摊铺、整型
4.压实</t>
  </si>
  <si>
    <t>改性乳化沥青粘层</t>
  </si>
  <si>
    <t>[项目特征]
1.1.材料品种:改性乳化沥青粘层
2.2.喷油量:0.6~0.8L/m2
3.3.其他:满足设计及规范要求
4.费用内容:此综合单价包含人工费、材料费、施工机具使用费、企业管理费、利润、风险费、密闭运输费、措施项目费(含安全文明施工费)、规费、税金等的全部费用
[工作内容]
1.清理下承面
2.喷油、布料</t>
  </si>
  <si>
    <t>4mm厚SBS防水卷材粘缝</t>
  </si>
  <si>
    <t>[项目特征]
1.材质要求:4厚SBS防水卷材粘缝，宽度不小于500油膏嵌缝，深度不小于150
2.其他:费用内容:此综合单价包含人工费、材料费、施工机具使用费、企业管理费、利润、风险费、密闭运输费、措施项目费(含安全文明施工费)、规费、税金等的全部费用
[工作内容]
1.摊铺、整型</t>
  </si>
  <si>
    <t>环氧抗滑薄层</t>
  </si>
  <si>
    <t>[项目特征]
1.材质要求:3mm厚红色优质(耐磨、粗糙)碎石+3mm厚CSS抗滑层材料
2.其他:费用内容:此综合单价包含人工费、材料费、施工机具使用费、企业管理费、利润、风险费、密闭运输费、措施项目费(含安全文明施工费)、规费、税金等的全部费用
[工作内容]
1.拌和、运输
2.摊铺、整型
3.压实</t>
  </si>
  <si>
    <t>安砌侧平石</t>
  </si>
  <si>
    <t>[项目特征]
1.块料品种、规格:600*300*70mm厚芝麻灰荔枝面花岗石
2.结合层:50mm厚1:7干硬性水泥砂浆
3.其他:费用内容:此综合单价包含人工费、材料费、施工机具使用费、企业管理费、利润、风险费、密闭运输费、措施项目费(含安全文明施工费)、规费、税金等的全部费用
[工作内容]
1.侧(平、缘)石安砌</t>
  </si>
  <si>
    <t>m</t>
  </si>
  <si>
    <t>安砌侧(平、缘)石</t>
  </si>
  <si>
    <t>[项目特征]
1.材料品种、规格:600x300X200mm混凝土石路沿自然面倒圆角50
2.结合层:30厚1:3水泥砂浆结合层
3.其他:费用内容:此综合单价包含人工费、材料费、施工机具使用费、企业管理费、利润、风险费、密闭运输费、措施项目费(含安全文明施工费)、规费、税金等的全部费用
[工作内容]
1.侧(平、缘)石安砌</t>
  </si>
  <si>
    <t>石渣清运（起运1km）</t>
  </si>
  <si>
    <t>[项目特征]
1.装运方式:人工装机械运
2.废弃料品种:综合考虑
3.运距:石渣清运（起运1km）
4.其他:费用内容:此综合单价包含人工费、材料费、施工机具使用费、企业管理费、利润、风险费、密闭运输费、措施项目费(含安全文明施工费)、规费、税金等的全部费用
[工作内容]
1.运输
2.弃渣</t>
  </si>
  <si>
    <t>m3</t>
  </si>
  <si>
    <t>石渣清运（增运9km）</t>
  </si>
  <si>
    <t>[项目特征]
1.装运方式:人工装机械运
2.废弃料品种:综合考虑
3.运距:石渣清运（增运9km）
4.其他:费用内容:此综合单价包含人工费、材料费、施工机具使用费、企业管理费、利润、风险费、密闭运输费、措施项目费(含安全文明施工费)、规费、税金等的全部费用
[工作内容]
1.运输
2.弃渣</t>
  </si>
  <si>
    <t>渣场处置费（暂估价）</t>
  </si>
  <si>
    <t>[项目特征]
1.废弃料的品种:土、石、弃碴等弃料综合（含清表植物、淤泥等）；
2.此全费用综合单价包括由于弃碴导致弃渣场发生的所有人工费、材料费、施工机具使用费、措施费、企业管理费、利润、风险费、环卫费、规费、安全文明施工费、税金等所有费用；
3.其他费用:相关施工手续的办理审批、施工、管理、保险、环卫出渣、工程周边社会关系协调、各种风险防范等完成工程范围和工程内容所需的一切费用。
4.计价方式:清单量按余方弃置工程量计算。
[工作内容]
1.渣场弃渣的平整、压实、管理、维护等处置费用</t>
  </si>
  <si>
    <t>此项单价为暂估价，结算单价=甲方与业主单位的结算单价*（中标单价/甲方与业主单位的结算单价）</t>
  </si>
  <si>
    <t>标线</t>
  </si>
  <si>
    <t>[项目特征]
1.材料品种:综合考虑
2.工艺:综合考虑
3.线型:综合考虑
4.费用内容:此综合单价包含人工费、材料费、施工机具使用费、企业管理费、利润、风险费、密闭运输费、措施项目费(含安全文明施工费)、规费、税金等的全部费用
[工作内容]
1.清扫
2.放样
3.画线
4.护线</t>
  </si>
  <si>
    <t>箭头</t>
  </si>
  <si>
    <t>[项目特征]
1.材料品种:综合考虑
2.类型:综合考虑
3.规格尺寸:综合考虑
4.费用内容:此综合单价包含人工费、材料费、施工机具使用费、企业管理费、利润、风险费、密闭运输费、措施项目费(含安全文明施工费)、规费、税金等的全部费用
[工作内容]
1.清扫
2.放样
3.画线
4.护线</t>
  </si>
  <si>
    <t>个</t>
  </si>
  <si>
    <t>二</t>
  </si>
  <si>
    <t>管道</t>
  </si>
  <si>
    <t>管道开挖</t>
  </si>
  <si>
    <t>[项目特征]
1.土石比:综合考虑
2.开挖深度:综合考虑
3.开挖方式:综合考虑
4.场内运距:投标人自行测算。弃料场内临时堆放、二次及多次场内运输，包干使用
5.费用内容:此综合单价包含人工费、材料费、施工机具使用费、企业管理费、利润、风险费、密闭运输费、措施项目费(含安全文明施工费)、规费、税金等的全部费用
[工作内容]
1.排地表水
2.土方开挖
3.围护(挡土板)及拆除
4.基底钎探
5.场内运输</t>
  </si>
  <si>
    <t>C20砼垫层</t>
  </si>
  <si>
    <t>[项目特征]
1.厚度:100mm
2.混凝土种类:商品混凝土
3.混凝土强度等级:C20
4.费用内容:此综合单价包含人工费、材料费、施工机具使用费、企业管理费、利润、风险费、密闭运输费、措施项目费(含安全文明施工费)、规费、税金等的全部费用
[工作内容]
1.混凝土制作、运输、浇筑、振捣、养护</t>
  </si>
  <si>
    <t>C30混凝土包管</t>
  </si>
  <si>
    <t>[项目特征]
1.混凝土种类:商品混凝土
2.混凝土强度等级::C30
3.费用内容:此综合单价包含人工费、材料费、施工机具使用费、企业管理费、利润、风险费、密闭运输费、措施项目费(含安全文明施工费)、规费、税金等的全部费用
[工作内容]
1.混凝土拌和、运输、浇筑
2.养护</t>
  </si>
  <si>
    <t>φ200双壁波纹管</t>
  </si>
  <si>
    <t>[项目特征]
1.垫层、基础材质及厚度:综合考虑
2.材质及规格:φ200
3.连接形式:综合考虑
4.管道检验及试验要求:满足设计及规范
5.费用内容:此综合单价包含人工费、材料费、施工机具使用费、企业管理费、利润、风险费、密闭运输费、措施项目费(含安全文明施工费)、规费、税金等的全部费用
[工作内容]
1.管道铺设
2.管道检验及试验</t>
  </si>
  <si>
    <t>检查井升降</t>
  </si>
  <si>
    <t>[项目特征]
1.材料品种:综合考虑
2.检查井规格:综合考虑
3.平均升(降)高度:综合考虑
4.检查井井盖:DN800载重60吨重型球墨铸铁井盖
5.费用内容:此综合单价包含人工费、材料费、施工机具使用费、企业管理费、利润、风险费、密闭运输费、措施项目费(含安全文明施工费)、规费、税金等的全部费用
[工作内容]
1.提升
2.降低</t>
  </si>
  <si>
    <t>座</t>
  </si>
  <si>
    <t>雨水口更换井盖</t>
  </si>
  <si>
    <t>[项目特征]
1.雨水箅子及圈口材质、型号、规格:600X300X40厚铸铁方形篦子
2.其他:费用内容:此综合单价包含人工费、材料费、施工机具使用费、企业管理费、利润、风险费、密闭运输费、措施项目费(含安全文明施工费)、规费、税金等的全部费用
[工作内容]
1.雨水箅子安装</t>
  </si>
  <si>
    <t>雨水口</t>
  </si>
  <si>
    <t>[项目特征]
1.雨水箅子及圈口材质、型号、规格:600X300X40厚铸铁方形篦子
2.垫层、基础材质及厚度:C20混凝土垫层
3.砌筑材料品种、规格:M10水泥砂浆砌MU7.5页岩多孔砖
4.费用内容:此综合单价包含人工费、材料费、施工机具使用费、企业管理费、利润、风险费、密闭运输费、措施项目费(含安全文明施工费)、规费、税金等的全部费用
[工作内容]
1.垫层铺筑
2.混凝土拌和、运输、浇筑、养护
3.砌筑、勾缝、抹面
4.雨水箅子安装</t>
  </si>
  <si>
    <t>排水沟、截水沟</t>
  </si>
  <si>
    <t>[项目特征]
1.排水沟具体尺寸:0.58m*0.6m
2.混凝土种类:商品混凝土
3.基础、垫层：材料品种、厚度:150厚C20混凝土
4.砌体材料:150厚C25钢筋混凝土
5.抹灰:20厚1：2水泥砂浆加5%防水剂抹面
6.盖板材质、规格:400X600X100厚成品重型钢筋砼盖板
7.费用内容:此综合单价包含人工费、材料费、施工机具使用费、企业管理费、利润、风险费、密闭运输费、措施项目费(含安全文明施工费)、规费、税金等的全部费用
[工作内容]
1.模板制作、安装、拆除
2.基础、垫层铺筑
3.混凝土拌和、运输、浇筑
4.侧墙浇捣或砌筑
5.勾缝、抹面
6.盖板安装</t>
  </si>
  <si>
    <t>合计</t>
  </si>
  <si>
    <t>付款方式：工程竣工验收合格并办理完成结算后，支付至结算审定金额的97%，剩余3%在质保期满后支付（无息）。甲方未收到业主方的工程款时，乙方不得向甲方申请付款。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</si>
</sst>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ajor"/>
    </font>
    <font>
      <sz val="2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方正楷体_GBK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5" fillId="2" borderId="1" xfId="50" applyNumberFormat="1" applyFont="1" applyFill="1" applyBorder="1" applyAlignment="1">
      <alignment horizontal="left" vertical="center" wrapText="1"/>
    </xf>
    <xf numFmtId="176" fontId="5" fillId="2" borderId="6" xfId="50" applyNumberFormat="1" applyFont="1" applyFill="1" applyBorder="1" applyAlignment="1">
      <alignment horizontal="left" vertical="center" wrapText="1"/>
    </xf>
    <xf numFmtId="176" fontId="5" fillId="2" borderId="7" xfId="50" applyNumberFormat="1" applyFont="1" applyFill="1" applyBorder="1" applyAlignment="1">
      <alignment horizontal="left" vertical="center" wrapText="1"/>
    </xf>
    <xf numFmtId="176" fontId="5" fillId="2" borderId="1" xfId="5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176" fontId="1" fillId="0" borderId="8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Normal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view="pageBreakPreview" zoomScaleNormal="100" topLeftCell="A27" workbookViewId="0">
      <selection activeCell="J29" sqref="J29"/>
    </sheetView>
  </sheetViews>
  <sheetFormatPr defaultColWidth="9" defaultRowHeight="13.5"/>
  <cols>
    <col min="1" max="1" width="4.675" style="1" customWidth="1"/>
    <col min="2" max="2" width="12.0583333333333" style="1" customWidth="1"/>
    <col min="3" max="3" width="22.875" style="2" customWidth="1"/>
    <col min="4" max="4" width="14" style="2" customWidth="1"/>
    <col min="5" max="5" width="3.625" style="3" customWidth="1"/>
    <col min="6" max="6" width="8.14166666666667" style="3" customWidth="1"/>
    <col min="7" max="7" width="11.75" style="4" customWidth="1"/>
    <col min="8" max="8" width="11.375" style="4" customWidth="1"/>
    <col min="9" max="11" width="13.625" style="1" customWidth="1"/>
    <col min="12" max="12" width="9" style="1"/>
    <col min="13" max="13" width="11.5" style="1"/>
    <col min="14" max="16384" width="9" style="1"/>
  </cols>
  <sheetData>
    <row r="1" s="1" customFormat="1" ht="17" customHeight="1" spans="1:11">
      <c r="A1" s="5" t="s">
        <v>0</v>
      </c>
      <c r="B1" s="5"/>
      <c r="C1" s="5"/>
      <c r="D1" s="5"/>
      <c r="E1" s="5"/>
      <c r="F1" s="5"/>
      <c r="G1" s="6"/>
      <c r="H1" s="6"/>
      <c r="I1" s="5"/>
      <c r="J1" s="5"/>
      <c r="K1" s="5"/>
    </row>
    <row r="2" s="1" customFormat="1" ht="20" customHeight="1" spans="1:11">
      <c r="A2" s="5"/>
      <c r="B2" s="5"/>
      <c r="C2" s="5"/>
      <c r="D2" s="5"/>
      <c r="E2" s="5"/>
      <c r="F2" s="5"/>
      <c r="G2" s="6"/>
      <c r="H2" s="6"/>
      <c r="I2" s="5"/>
      <c r="J2" s="5"/>
      <c r="K2" s="5"/>
    </row>
    <row r="3" s="1" customFormat="1" ht="30" customHeight="1" spans="1:11">
      <c r="A3" s="5"/>
      <c r="B3" s="5"/>
      <c r="C3" s="5"/>
      <c r="D3" s="5"/>
      <c r="E3" s="5"/>
      <c r="F3" s="5"/>
      <c r="G3" s="6"/>
      <c r="H3" s="6"/>
      <c r="I3" s="5"/>
      <c r="J3" s="5"/>
      <c r="K3" s="5"/>
    </row>
    <row r="4" s="1" customFormat="1" ht="21" customHeight="1" spans="1:11">
      <c r="A4" s="7" t="s">
        <v>1</v>
      </c>
      <c r="B4" s="7" t="s">
        <v>2</v>
      </c>
      <c r="C4" s="8" t="s">
        <v>3</v>
      </c>
      <c r="D4" s="9"/>
      <c r="E4" s="7" t="s">
        <v>4</v>
      </c>
      <c r="F4" s="7" t="s">
        <v>5</v>
      </c>
      <c r="G4" s="10" t="s">
        <v>6</v>
      </c>
      <c r="H4" s="10"/>
      <c r="I4" s="26" t="s">
        <v>7</v>
      </c>
      <c r="J4" s="26" t="s">
        <v>8</v>
      </c>
      <c r="K4" s="27" t="s">
        <v>9</v>
      </c>
    </row>
    <row r="5" s="1" customFormat="1" ht="27" customHeight="1" spans="1:11">
      <c r="A5" s="7"/>
      <c r="B5" s="7"/>
      <c r="C5" s="11"/>
      <c r="D5" s="12"/>
      <c r="E5" s="7"/>
      <c r="F5" s="7"/>
      <c r="G5" s="13" t="s">
        <v>7</v>
      </c>
      <c r="H5" s="13" t="s">
        <v>8</v>
      </c>
      <c r="I5" s="28"/>
      <c r="J5" s="28"/>
      <c r="K5" s="29"/>
    </row>
    <row r="6" s="1" customFormat="1" ht="21" customHeight="1" spans="1:11">
      <c r="A6" s="14" t="s">
        <v>10</v>
      </c>
      <c r="B6" s="14" t="s">
        <v>11</v>
      </c>
      <c r="C6" s="15"/>
      <c r="D6" s="15"/>
      <c r="E6" s="14"/>
      <c r="F6" s="14"/>
      <c r="G6" s="16"/>
      <c r="H6" s="16"/>
      <c r="I6" s="30"/>
      <c r="J6" s="30"/>
      <c r="K6" s="30"/>
    </row>
    <row r="7" s="1" customFormat="1" ht="161" customHeight="1" spans="1:11">
      <c r="A7" s="14">
        <v>1</v>
      </c>
      <c r="B7" s="17" t="s">
        <v>12</v>
      </c>
      <c r="C7" s="18" t="s">
        <v>13</v>
      </c>
      <c r="D7" s="19"/>
      <c r="E7" s="20" t="s">
        <v>14</v>
      </c>
      <c r="F7" s="20">
        <v>1809.02</v>
      </c>
      <c r="G7" s="16">
        <v>4.56</v>
      </c>
      <c r="H7" s="16">
        <f>+G7*F7</f>
        <v>8249.1312</v>
      </c>
      <c r="I7" s="30"/>
      <c r="J7" s="30"/>
      <c r="K7" s="30"/>
    </row>
    <row r="8" s="1" customFormat="1" ht="119" customHeight="1" spans="1:11">
      <c r="A8" s="14">
        <v>2</v>
      </c>
      <c r="B8" s="17" t="s">
        <v>15</v>
      </c>
      <c r="C8" s="18" t="s">
        <v>16</v>
      </c>
      <c r="D8" s="19"/>
      <c r="E8" s="20" t="s">
        <v>14</v>
      </c>
      <c r="F8" s="20">
        <v>1809.02</v>
      </c>
      <c r="G8" s="16">
        <v>1.92</v>
      </c>
      <c r="H8" s="16">
        <f t="shared" ref="H8:H29" si="0">+G8*F8</f>
        <v>3473.3184</v>
      </c>
      <c r="I8" s="30"/>
      <c r="J8" s="30"/>
      <c r="K8" s="30"/>
    </row>
    <row r="9" s="1" customFormat="1" ht="187" customHeight="1" spans="1:11">
      <c r="A9" s="14">
        <v>3</v>
      </c>
      <c r="B9" s="17" t="s">
        <v>17</v>
      </c>
      <c r="C9" s="18" t="s">
        <v>18</v>
      </c>
      <c r="D9" s="19"/>
      <c r="E9" s="20" t="s">
        <v>14</v>
      </c>
      <c r="F9" s="20">
        <v>1809.02</v>
      </c>
      <c r="G9" s="16">
        <v>65.52</v>
      </c>
      <c r="H9" s="16">
        <f t="shared" si="0"/>
        <v>118526.9904</v>
      </c>
      <c r="I9" s="30"/>
      <c r="J9" s="30"/>
      <c r="K9" s="30"/>
    </row>
    <row r="10" s="1" customFormat="1" ht="185" customHeight="1" spans="1:11">
      <c r="A10" s="14">
        <v>4</v>
      </c>
      <c r="B10" s="17" t="s">
        <v>19</v>
      </c>
      <c r="C10" s="18" t="s">
        <v>20</v>
      </c>
      <c r="D10" s="19"/>
      <c r="E10" s="20" t="s">
        <v>14</v>
      </c>
      <c r="F10" s="20">
        <v>1809.02</v>
      </c>
      <c r="G10" s="16">
        <v>50.54</v>
      </c>
      <c r="H10" s="16">
        <f t="shared" si="0"/>
        <v>91427.8708</v>
      </c>
      <c r="I10" s="30"/>
      <c r="J10" s="30"/>
      <c r="K10" s="30"/>
    </row>
    <row r="11" s="1" customFormat="1" ht="125" customHeight="1" spans="1:11">
      <c r="A11" s="14">
        <v>5</v>
      </c>
      <c r="B11" s="17" t="s">
        <v>21</v>
      </c>
      <c r="C11" s="18" t="s">
        <v>22</v>
      </c>
      <c r="D11" s="19"/>
      <c r="E11" s="20" t="s">
        <v>14</v>
      </c>
      <c r="F11" s="20">
        <v>1809.02</v>
      </c>
      <c r="G11" s="16">
        <v>3.19</v>
      </c>
      <c r="H11" s="16">
        <f t="shared" si="0"/>
        <v>5770.7738</v>
      </c>
      <c r="I11" s="30"/>
      <c r="J11" s="30"/>
      <c r="K11" s="30"/>
    </row>
    <row r="12" s="1" customFormat="1" ht="108" customHeight="1" spans="1:11">
      <c r="A12" s="14">
        <v>6</v>
      </c>
      <c r="B12" s="17" t="s">
        <v>23</v>
      </c>
      <c r="C12" s="18" t="s">
        <v>24</v>
      </c>
      <c r="D12" s="19"/>
      <c r="E12" s="20" t="s">
        <v>14</v>
      </c>
      <c r="F12" s="20">
        <v>42</v>
      </c>
      <c r="G12" s="16">
        <v>63.5</v>
      </c>
      <c r="H12" s="16">
        <f t="shared" si="0"/>
        <v>2667</v>
      </c>
      <c r="I12" s="30"/>
      <c r="J12" s="30"/>
      <c r="K12" s="30"/>
    </row>
    <row r="13" s="1" customFormat="1" ht="130" customHeight="1" spans="1:11">
      <c r="A13" s="14">
        <v>7</v>
      </c>
      <c r="B13" s="17" t="s">
        <v>25</v>
      </c>
      <c r="C13" s="18" t="s">
        <v>26</v>
      </c>
      <c r="D13" s="19"/>
      <c r="E13" s="20" t="s">
        <v>14</v>
      </c>
      <c r="F13" s="20">
        <v>1809.02</v>
      </c>
      <c r="G13" s="16">
        <v>61.62</v>
      </c>
      <c r="H13" s="16">
        <f t="shared" si="0"/>
        <v>111471.8124</v>
      </c>
      <c r="I13" s="30"/>
      <c r="J13" s="30"/>
      <c r="K13" s="30"/>
    </row>
    <row r="14" s="1" customFormat="1" ht="112" customHeight="1" spans="1:11">
      <c r="A14" s="14">
        <v>8</v>
      </c>
      <c r="B14" s="17" t="s">
        <v>27</v>
      </c>
      <c r="C14" s="18" t="s">
        <v>28</v>
      </c>
      <c r="D14" s="19"/>
      <c r="E14" s="20" t="s">
        <v>29</v>
      </c>
      <c r="F14" s="20">
        <v>51</v>
      </c>
      <c r="G14" s="16">
        <v>83.22</v>
      </c>
      <c r="H14" s="16">
        <f t="shared" si="0"/>
        <v>4244.22</v>
      </c>
      <c r="I14" s="30"/>
      <c r="J14" s="30"/>
      <c r="K14" s="30"/>
    </row>
    <row r="15" s="1" customFormat="1" ht="118" customHeight="1" spans="1:11">
      <c r="A15" s="14">
        <v>9</v>
      </c>
      <c r="B15" s="17" t="s">
        <v>30</v>
      </c>
      <c r="C15" s="18" t="s">
        <v>31</v>
      </c>
      <c r="D15" s="19"/>
      <c r="E15" s="20" t="s">
        <v>29</v>
      </c>
      <c r="F15" s="20">
        <v>8.5</v>
      </c>
      <c r="G15" s="16">
        <v>50.12</v>
      </c>
      <c r="H15" s="16">
        <f t="shared" si="0"/>
        <v>426.02</v>
      </c>
      <c r="I15" s="30"/>
      <c r="J15" s="30"/>
      <c r="K15" s="30"/>
    </row>
    <row r="16" s="1" customFormat="1" ht="130" customHeight="1" spans="1:11">
      <c r="A16" s="14">
        <v>10</v>
      </c>
      <c r="B16" s="17" t="s">
        <v>32</v>
      </c>
      <c r="C16" s="18" t="s">
        <v>33</v>
      </c>
      <c r="D16" s="19"/>
      <c r="E16" s="20" t="s">
        <v>34</v>
      </c>
      <c r="F16" s="20">
        <v>180.9</v>
      </c>
      <c r="G16" s="16">
        <v>43.09</v>
      </c>
      <c r="H16" s="16">
        <f t="shared" si="0"/>
        <v>7794.981</v>
      </c>
      <c r="I16" s="30"/>
      <c r="J16" s="30"/>
      <c r="K16" s="30"/>
    </row>
    <row r="17" s="1" customFormat="1" ht="127" customHeight="1" spans="1:11">
      <c r="A17" s="14">
        <v>11</v>
      </c>
      <c r="B17" s="17" t="s">
        <v>35</v>
      </c>
      <c r="C17" s="18" t="s">
        <v>36</v>
      </c>
      <c r="D17" s="19"/>
      <c r="E17" s="20" t="s">
        <v>34</v>
      </c>
      <c r="F17" s="20">
        <v>180.9</v>
      </c>
      <c r="G17" s="16">
        <v>46.27</v>
      </c>
      <c r="H17" s="16">
        <f t="shared" si="0"/>
        <v>8370.243</v>
      </c>
      <c r="I17" s="30"/>
      <c r="J17" s="30"/>
      <c r="K17" s="30"/>
    </row>
    <row r="18" s="1" customFormat="1" ht="156" customHeight="1" spans="1:11">
      <c r="A18" s="14">
        <v>12</v>
      </c>
      <c r="B18" s="17" t="s">
        <v>37</v>
      </c>
      <c r="C18" s="18" t="s">
        <v>38</v>
      </c>
      <c r="D18" s="19"/>
      <c r="E18" s="20" t="s">
        <v>34</v>
      </c>
      <c r="F18" s="20">
        <v>180.9</v>
      </c>
      <c r="G18" s="16">
        <v>27.36</v>
      </c>
      <c r="H18" s="16">
        <f t="shared" si="0"/>
        <v>4949.424</v>
      </c>
      <c r="I18" s="31"/>
      <c r="J18" s="31"/>
      <c r="K18" s="31" t="s">
        <v>39</v>
      </c>
    </row>
    <row r="19" s="1" customFormat="1" ht="151" customHeight="1" spans="1:11">
      <c r="A19" s="14">
        <v>13</v>
      </c>
      <c r="B19" s="17" t="s">
        <v>40</v>
      </c>
      <c r="C19" s="18" t="s">
        <v>41</v>
      </c>
      <c r="D19" s="19"/>
      <c r="E19" s="20" t="s">
        <v>29</v>
      </c>
      <c r="F19" s="20">
        <v>737.2</v>
      </c>
      <c r="G19" s="16">
        <v>3.32</v>
      </c>
      <c r="H19" s="16">
        <f t="shared" si="0"/>
        <v>2447.504</v>
      </c>
      <c r="I19" s="30"/>
      <c r="J19" s="30"/>
      <c r="K19" s="30"/>
    </row>
    <row r="20" s="1" customFormat="1" ht="151" customHeight="1" spans="1:11">
      <c r="A20" s="14">
        <v>14</v>
      </c>
      <c r="B20" s="17" t="s">
        <v>42</v>
      </c>
      <c r="C20" s="18" t="s">
        <v>43</v>
      </c>
      <c r="D20" s="19"/>
      <c r="E20" s="20" t="s">
        <v>44</v>
      </c>
      <c r="F20" s="20">
        <v>16</v>
      </c>
      <c r="G20" s="16">
        <v>13.84</v>
      </c>
      <c r="H20" s="16">
        <f t="shared" si="0"/>
        <v>221.44</v>
      </c>
      <c r="I20" s="30"/>
      <c r="J20" s="30"/>
      <c r="K20" s="30"/>
    </row>
    <row r="21" s="1" customFormat="1" ht="21" customHeight="1" spans="1:11">
      <c r="A21" s="14" t="s">
        <v>45</v>
      </c>
      <c r="B21" s="20" t="s">
        <v>46</v>
      </c>
      <c r="C21" s="17"/>
      <c r="D21" s="17"/>
      <c r="E21" s="20"/>
      <c r="F21" s="20"/>
      <c r="G21" s="16"/>
      <c r="H21" s="16"/>
      <c r="I21" s="30"/>
      <c r="J21" s="30"/>
      <c r="K21" s="30"/>
    </row>
    <row r="22" s="1" customFormat="1" ht="186" customHeight="1" spans="1:11">
      <c r="A22" s="14">
        <v>1</v>
      </c>
      <c r="B22" s="17" t="s">
        <v>47</v>
      </c>
      <c r="C22" s="18" t="s">
        <v>48</v>
      </c>
      <c r="D22" s="19"/>
      <c r="E22" s="20" t="s">
        <v>34</v>
      </c>
      <c r="F22" s="20">
        <v>2.57</v>
      </c>
      <c r="G22" s="16">
        <v>72.2</v>
      </c>
      <c r="H22" s="16">
        <f t="shared" si="0"/>
        <v>185.554</v>
      </c>
      <c r="I22" s="30"/>
      <c r="J22" s="30"/>
      <c r="K22" s="30"/>
    </row>
    <row r="23" s="1" customFormat="1" ht="118" customHeight="1" spans="1:11">
      <c r="A23" s="14">
        <v>2</v>
      </c>
      <c r="B23" s="17" t="s">
        <v>49</v>
      </c>
      <c r="C23" s="18" t="s">
        <v>50</v>
      </c>
      <c r="D23" s="19"/>
      <c r="E23" s="20" t="s">
        <v>34</v>
      </c>
      <c r="F23" s="20">
        <v>0.57</v>
      </c>
      <c r="G23" s="16">
        <v>341.98</v>
      </c>
      <c r="H23" s="16">
        <f t="shared" si="0"/>
        <v>194.9286</v>
      </c>
      <c r="I23" s="30"/>
      <c r="J23" s="30"/>
      <c r="K23" s="30"/>
    </row>
    <row r="24" s="1" customFormat="1" ht="121" customHeight="1" spans="1:11">
      <c r="A24" s="14">
        <v>3</v>
      </c>
      <c r="B24" s="17" t="s">
        <v>51</v>
      </c>
      <c r="C24" s="18" t="s">
        <v>52</v>
      </c>
      <c r="D24" s="19"/>
      <c r="E24" s="20" t="s">
        <v>34</v>
      </c>
      <c r="F24" s="20">
        <v>1.55</v>
      </c>
      <c r="G24" s="16">
        <v>358.33</v>
      </c>
      <c r="H24" s="16">
        <f t="shared" si="0"/>
        <v>555.4115</v>
      </c>
      <c r="I24" s="30"/>
      <c r="J24" s="30"/>
      <c r="K24" s="30"/>
    </row>
    <row r="25" s="1" customFormat="1" ht="140" customHeight="1" spans="1:11">
      <c r="A25" s="14">
        <v>4</v>
      </c>
      <c r="B25" s="17" t="s">
        <v>53</v>
      </c>
      <c r="C25" s="18" t="s">
        <v>54</v>
      </c>
      <c r="D25" s="19"/>
      <c r="E25" s="20" t="s">
        <v>29</v>
      </c>
      <c r="F25" s="20">
        <v>16.3</v>
      </c>
      <c r="G25" s="16">
        <v>44.12</v>
      </c>
      <c r="H25" s="16">
        <f t="shared" si="0"/>
        <v>719.156</v>
      </c>
      <c r="I25" s="30"/>
      <c r="J25" s="30"/>
      <c r="K25" s="30"/>
    </row>
    <row r="26" s="1" customFormat="1" ht="140" customHeight="1" spans="1:11">
      <c r="A26" s="14">
        <v>5</v>
      </c>
      <c r="B26" s="17" t="s">
        <v>55</v>
      </c>
      <c r="C26" s="18" t="s">
        <v>56</v>
      </c>
      <c r="D26" s="19"/>
      <c r="E26" s="20" t="s">
        <v>57</v>
      </c>
      <c r="F26" s="20">
        <v>18</v>
      </c>
      <c r="G26" s="16">
        <v>803.51</v>
      </c>
      <c r="H26" s="16">
        <f t="shared" si="0"/>
        <v>14463.18</v>
      </c>
      <c r="I26" s="30"/>
      <c r="J26" s="30"/>
      <c r="K26" s="30"/>
    </row>
    <row r="27" s="1" customFormat="1" ht="112" customHeight="1" spans="1:11">
      <c r="A27" s="14">
        <v>6</v>
      </c>
      <c r="B27" s="17" t="s">
        <v>58</v>
      </c>
      <c r="C27" s="18" t="s">
        <v>59</v>
      </c>
      <c r="D27" s="19"/>
      <c r="E27" s="20" t="s">
        <v>57</v>
      </c>
      <c r="F27" s="20">
        <v>2</v>
      </c>
      <c r="G27" s="16">
        <v>433.21</v>
      </c>
      <c r="H27" s="16">
        <f t="shared" si="0"/>
        <v>866.42</v>
      </c>
      <c r="I27" s="30"/>
      <c r="J27" s="30"/>
      <c r="K27" s="30"/>
    </row>
    <row r="28" s="1" customFormat="1" ht="168" customHeight="1" spans="1:11">
      <c r="A28" s="14">
        <v>7</v>
      </c>
      <c r="B28" s="17" t="s">
        <v>60</v>
      </c>
      <c r="C28" s="18" t="s">
        <v>61</v>
      </c>
      <c r="D28" s="19"/>
      <c r="E28" s="20" t="s">
        <v>57</v>
      </c>
      <c r="F28" s="20">
        <v>2</v>
      </c>
      <c r="G28" s="16">
        <v>767.27</v>
      </c>
      <c r="H28" s="16">
        <f t="shared" si="0"/>
        <v>1534.54</v>
      </c>
      <c r="I28" s="30"/>
      <c r="J28" s="30"/>
      <c r="K28" s="30"/>
    </row>
    <row r="29" s="1" customFormat="1" ht="212" customHeight="1" spans="1:11">
      <c r="A29" s="14">
        <v>8</v>
      </c>
      <c r="B29" s="17" t="s">
        <v>62</v>
      </c>
      <c r="C29" s="18" t="s">
        <v>63</v>
      </c>
      <c r="D29" s="19"/>
      <c r="E29" s="20" t="s">
        <v>29</v>
      </c>
      <c r="F29" s="20">
        <v>36.2</v>
      </c>
      <c r="G29" s="16">
        <v>585.93</v>
      </c>
      <c r="H29" s="16">
        <f t="shared" si="0"/>
        <v>21210.666</v>
      </c>
      <c r="I29" s="30"/>
      <c r="J29" s="30"/>
      <c r="K29" s="30"/>
    </row>
    <row r="30" s="1" customFormat="1" ht="35" customHeight="1" spans="1:11">
      <c r="A30" s="21" t="s">
        <v>64</v>
      </c>
      <c r="B30" s="22"/>
      <c r="C30" s="23"/>
      <c r="D30" s="23"/>
      <c r="E30" s="22"/>
      <c r="F30" s="20"/>
      <c r="G30" s="16"/>
      <c r="H30" s="16">
        <f>SUM(H7:H29)-0.02</f>
        <v>409770.5651</v>
      </c>
      <c r="I30" s="30"/>
      <c r="J30" s="30"/>
      <c r="K30" s="30"/>
    </row>
    <row r="31" ht="35" customHeight="1" spans="1:11">
      <c r="A31" s="8" t="s">
        <v>65</v>
      </c>
      <c r="B31" s="24"/>
      <c r="C31" s="24"/>
      <c r="D31" s="24"/>
      <c r="E31" s="24"/>
      <c r="F31" s="24"/>
      <c r="G31" s="25"/>
      <c r="H31" s="25"/>
      <c r="I31" s="32"/>
      <c r="J31" s="32"/>
      <c r="K31" s="9"/>
    </row>
  </sheetData>
  <mergeCells count="36">
    <mergeCell ref="G4:H4"/>
    <mergeCell ref="B6:F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B21:F21"/>
    <mergeCell ref="C22:D22"/>
    <mergeCell ref="C23:D23"/>
    <mergeCell ref="C24:D24"/>
    <mergeCell ref="C25:D25"/>
    <mergeCell ref="C26:D26"/>
    <mergeCell ref="C27:D27"/>
    <mergeCell ref="C28:D28"/>
    <mergeCell ref="C29:D29"/>
    <mergeCell ref="A30:E30"/>
    <mergeCell ref="A31:K31"/>
    <mergeCell ref="A4:A5"/>
    <mergeCell ref="B4:B5"/>
    <mergeCell ref="E4:E5"/>
    <mergeCell ref="F4:F5"/>
    <mergeCell ref="I4:I5"/>
    <mergeCell ref="J4:J5"/>
    <mergeCell ref="K4:K5"/>
    <mergeCell ref="C4:D5"/>
    <mergeCell ref="A1:K3"/>
  </mergeCells>
  <pageMargins left="0.196527777777778" right="0.156944444444444" top="0.236111111111111" bottom="0.196527777777778" header="0.298611111111111" footer="0.196527777777778"/>
  <pageSetup paperSize="9" orientation="landscape" horizontalDpi="600"/>
  <headerFooter/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王万卿</cp:lastModifiedBy>
  <dcterms:created xsi:type="dcterms:W3CDTF">2023-05-12T11:15:00Z</dcterms:created>
  <dcterms:modified xsi:type="dcterms:W3CDTF">2025-09-24T09:16:17Z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F3DDDFB30E624419ABF7BEAE29E53ED9_13</vt:lpwstr>
  </property>
</Properties>
</file>